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Financiera\Downloads\listos 1\listos 1\"/>
    </mc:Choice>
  </mc:AlternateContent>
  <xr:revisionPtr revIDLastSave="0" documentId="13_ncr:1_{08E33DC9-4810-4733-AF1E-2C3F7E60F16F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36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E27" i="1"/>
  <c r="H27" i="1" s="1"/>
  <c r="E17" i="1"/>
  <c r="H17" i="1" s="1"/>
  <c r="E37" i="1"/>
  <c r="H37" i="1" s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<sst xmlns="http://schemas.openxmlformats.org/spreadsheetml/2006/main" count="88" uniqueCount="88">
  <si>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</si>
  <si>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</si>
  <si>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</si>
  <si>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</si>
  <si>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</si>
  <si>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</si>
  <si>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</si>
  <si>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</si>
  <si>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</si>
  <si>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</si>
  <si>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</si>
  <si>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</si>
  <si>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</si>
  <si>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</si>
  <si>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</si>
  <si>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</si>
  <si>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</si>
  <si>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</si>
  <si>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</si>
  <si>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</si>
  <si>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</si>
  <si>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</si>
  <si>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</si>
  <si>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</si>
  <si>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</si>
  <si>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</si>
  <si>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</si>
  <si>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</si>
  <si>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</si>
  <si>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</si>
  <si>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</si>
  <si>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</si>
  <si>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</si>
  <si>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</si>
  <si>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</si>
  <si>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</si>
  <si>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</si>
  <si>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</si>
  <si>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</si>
  <si>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</si>
  <si>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</si>
  <si>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</si>
  <si>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</si>
  <si>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</si>
  <si>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</si>
  <si>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</si>
  <si>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</si>
  <si>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</si>
  <si>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</si>
  <si>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</si>
  <si>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</si>
  <si>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</si>
  <si>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</si>
  <si>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</si>
  <si>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</si>
  <si>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</si>
  <si>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</si>
  <si>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</si>
  <si>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</si>
  <si>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</si>
  <si>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</si>
  <si>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</si>
  <si>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</si>
  <si>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</si>
  <si>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</si>
  <si>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</si>
  <si>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</si>
  <si>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</si>
  <si>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</si>
  <si>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</si>
  <si>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</si>
  <si>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</si>
  <si>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</si>
  <si>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</si>
  <si>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</si>
  <si>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</si>
  <si>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</si>
  <si>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</si>
  <si>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</si>
  <si>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</si>
  <si>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</si>
  <si>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</si>
  <si>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</si>
  <si>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</si>
  <si>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</si>
  <si>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</si>
  <si>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ÁLVARO OBREGÓN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</si>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</sst>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34" zoomScale="80" zoomScaleNormal="80" workbookViewId="0">
      <selection activeCell="H1" sqref="H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85546875" style="1" customWidth="1"/>
    <col min="4" max="4" width="14.85546875" style="1" customWidth="1"/>
    <col min="5" max="5" width="15.85546875" style="1" customWidth="1"/>
    <col min="6" max="6" width="15.7109375" style="1" customWidth="1"/>
    <col min="7" max="7" width="16" style="1" customWidth="1"/>
    <col min="8" max="8" width="15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1419676</v>
      </c>
      <c r="D9" s="16">
        <f>SUM(D10:D16)</f>
        <v>60522</v>
      </c>
      <c r="E9" s="16">
        <f t="shared" ref="E9:E26" si="0">C9+D9</f>
        <v>1480198</v>
      </c>
      <c r="F9" s="16">
        <f>SUM(F10:F16)</f>
        <v>1480198</v>
      </c>
      <c r="G9" s="16">
        <f>SUM(G10:G16)</f>
        <v>1363285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699334</v>
      </c>
      <c r="D10" s="13">
        <v>-33465</v>
      </c>
      <c r="E10" s="18">
        <f t="shared" si="0"/>
        <v>665869</v>
      </c>
      <c r="F10" s="12">
        <v>665869</v>
      </c>
      <c r="G10" s="12">
        <v>665869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406314</v>
      </c>
      <c r="D12" s="13">
        <v>48322</v>
      </c>
      <c r="E12" s="18">
        <f t="shared" si="0"/>
        <v>454636</v>
      </c>
      <c r="F12" s="12">
        <v>454636</v>
      </c>
      <c r="G12" s="12">
        <v>337723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167096</v>
      </c>
      <c r="D13" s="13">
        <v>11114</v>
      </c>
      <c r="E13" s="18">
        <f>C13+D13</f>
        <v>178210</v>
      </c>
      <c r="F13" s="12">
        <v>178210</v>
      </c>
      <c r="G13" s="12">
        <v>178210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146932</v>
      </c>
      <c r="D14" s="13">
        <v>14551</v>
      </c>
      <c r="E14" s="18">
        <f t="shared" si="0"/>
        <v>161483</v>
      </c>
      <c r="F14" s="12">
        <v>161483</v>
      </c>
      <c r="G14" s="12">
        <v>161483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20000</v>
      </c>
      <c r="E16" s="18">
        <f t="shared" si="0"/>
        <v>20000</v>
      </c>
      <c r="F16" s="12">
        <v>20000</v>
      </c>
      <c r="G16" s="12">
        <v>20000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1322486</v>
      </c>
      <c r="D17" s="16">
        <f>SUM(D18:D26)</f>
        <v>-143230</v>
      </c>
      <c r="E17" s="16">
        <f t="shared" si="0"/>
        <v>1179256</v>
      </c>
      <c r="F17" s="16">
        <f>SUM(F18:F26)</f>
        <v>1034794</v>
      </c>
      <c r="G17" s="16">
        <f>SUM(G18:G26)</f>
        <v>1034674</v>
      </c>
      <c r="H17" s="16">
        <f t="shared" si="1"/>
        <v>144462</v>
      </c>
    </row>
    <row r="18" spans="2:8" ht="24" x14ac:dyDescent="0.2">
      <c r="B18" s="9" t="s">
        <v>22</v>
      </c>
      <c r="C18" s="12">
        <v>37792</v>
      </c>
      <c r="D18" s="13">
        <v>-9047</v>
      </c>
      <c r="E18" s="18">
        <f t="shared" si="0"/>
        <v>28745</v>
      </c>
      <c r="F18" s="12">
        <v>28683</v>
      </c>
      <c r="G18" s="12">
        <v>28683</v>
      </c>
      <c r="H18" s="20">
        <f t="shared" si="1"/>
        <v>62</v>
      </c>
    </row>
    <row r="19" spans="2:8" ht="12" customHeight="1" x14ac:dyDescent="0.2">
      <c r="B19" s="9" t="s">
        <v>23</v>
      </c>
      <c r="C19" s="12">
        <v>7110</v>
      </c>
      <c r="D19" s="13">
        <v>63152</v>
      </c>
      <c r="E19" s="18">
        <f t="shared" si="0"/>
        <v>70262</v>
      </c>
      <c r="F19" s="12">
        <v>67783</v>
      </c>
      <c r="G19" s="12">
        <v>67783</v>
      </c>
      <c r="H19" s="20">
        <f t="shared" si="1"/>
        <v>2479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136741</v>
      </c>
      <c r="D21" s="13">
        <v>-61990</v>
      </c>
      <c r="E21" s="18">
        <f t="shared" si="0"/>
        <v>74751</v>
      </c>
      <c r="F21" s="12">
        <v>63120</v>
      </c>
      <c r="G21" s="12">
        <v>63120</v>
      </c>
      <c r="H21" s="20">
        <f t="shared" si="1"/>
        <v>11631</v>
      </c>
    </row>
    <row r="22" spans="2:8" ht="12" customHeight="1" x14ac:dyDescent="0.2">
      <c r="B22" s="9" t="s">
        <v>26</v>
      </c>
      <c r="C22" s="12">
        <v>42000</v>
      </c>
      <c r="D22" s="13">
        <v>-22500</v>
      </c>
      <c r="E22" s="18">
        <f t="shared" si="0"/>
        <v>19500</v>
      </c>
      <c r="F22" s="12">
        <v>11509</v>
      </c>
      <c r="G22" s="12">
        <v>11509</v>
      </c>
      <c r="H22" s="20">
        <f t="shared" si="1"/>
        <v>7991</v>
      </c>
    </row>
    <row r="23" spans="2:8" ht="12" customHeight="1" x14ac:dyDescent="0.2">
      <c r="B23" s="9" t="s">
        <v>27</v>
      </c>
      <c r="C23" s="12">
        <v>305683</v>
      </c>
      <c r="D23" s="13">
        <v>74271</v>
      </c>
      <c r="E23" s="18">
        <f t="shared" si="0"/>
        <v>379954</v>
      </c>
      <c r="F23" s="12">
        <v>379415</v>
      </c>
      <c r="G23" s="12">
        <v>379415</v>
      </c>
      <c r="H23" s="20">
        <f t="shared" si="1"/>
        <v>539</v>
      </c>
    </row>
    <row r="24" spans="2:8" ht="12" customHeight="1" x14ac:dyDescent="0.2">
      <c r="B24" s="9" t="s">
        <v>28</v>
      </c>
      <c r="C24" s="12">
        <v>32027</v>
      </c>
      <c r="D24" s="13">
        <v>-9141</v>
      </c>
      <c r="E24" s="18">
        <f t="shared" si="0"/>
        <v>22886</v>
      </c>
      <c r="F24" s="12">
        <v>21042</v>
      </c>
      <c r="G24" s="12">
        <v>21042</v>
      </c>
      <c r="H24" s="20">
        <f t="shared" si="1"/>
        <v>1844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761133</v>
      </c>
      <c r="D26" s="13">
        <v>-177975</v>
      </c>
      <c r="E26" s="18">
        <f t="shared" si="0"/>
        <v>583158</v>
      </c>
      <c r="F26" s="12">
        <v>463242</v>
      </c>
      <c r="G26" s="12">
        <v>463122</v>
      </c>
      <c r="H26" s="20">
        <f t="shared" si="1"/>
        <v>119916</v>
      </c>
    </row>
    <row r="27" spans="2:8" ht="20.100000000000001" customHeight="1" x14ac:dyDescent="0.2">
      <c r="B27" s="6" t="s">
        <v>31</v>
      </c>
      <c r="C27" s="16">
        <f>SUM(C28:C36)</f>
        <v>3224711</v>
      </c>
      <c r="D27" s="16">
        <f>SUM(D28:D36)</f>
        <v>72057</v>
      </c>
      <c r="E27" s="16">
        <f>D27+C27</f>
        <v>3296768</v>
      </c>
      <c r="F27" s="16">
        <f>SUM(F28:F36)</f>
        <v>2792945</v>
      </c>
      <c r="G27" s="16">
        <f>SUM(G28:G36)</f>
        <v>2792946</v>
      </c>
      <c r="H27" s="16">
        <f t="shared" si="1"/>
        <v>503823</v>
      </c>
    </row>
    <row r="28" spans="2:8" x14ac:dyDescent="0.2">
      <c r="B28" s="9" t="s">
        <v>32</v>
      </c>
      <c r="C28" s="12">
        <v>2234293</v>
      </c>
      <c r="D28" s="13">
        <v>-4226</v>
      </c>
      <c r="E28" s="18">
        <f t="shared" ref="E28:E36" si="2">C28+D28</f>
        <v>2230067</v>
      </c>
      <c r="F28" s="12">
        <v>1971980</v>
      </c>
      <c r="G28" s="12">
        <v>1971980</v>
      </c>
      <c r="H28" s="20">
        <f t="shared" si="1"/>
        <v>258087</v>
      </c>
    </row>
    <row r="29" spans="2:8" x14ac:dyDescent="0.2">
      <c r="B29" s="9" t="s">
        <v>33</v>
      </c>
      <c r="C29" s="12">
        <v>50000</v>
      </c>
      <c r="D29" s="13">
        <v>137600</v>
      </c>
      <c r="E29" s="18">
        <f t="shared" si="2"/>
        <v>187600</v>
      </c>
      <c r="F29" s="12">
        <v>187600</v>
      </c>
      <c r="G29" s="12">
        <v>187600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67308</v>
      </c>
      <c r="D30" s="13">
        <v>199293</v>
      </c>
      <c r="E30" s="18">
        <f t="shared" si="2"/>
        <v>266601</v>
      </c>
      <c r="F30" s="12">
        <v>266601</v>
      </c>
      <c r="G30" s="12">
        <v>266601</v>
      </c>
      <c r="H30" s="20">
        <f t="shared" si="1"/>
        <v>0</v>
      </c>
    </row>
    <row r="31" spans="2:8" x14ac:dyDescent="0.2">
      <c r="B31" s="9" t="s">
        <v>35</v>
      </c>
      <c r="C31" s="12">
        <v>1753</v>
      </c>
      <c r="D31" s="13">
        <v>11318</v>
      </c>
      <c r="E31" s="18">
        <f t="shared" si="2"/>
        <v>13071</v>
      </c>
      <c r="F31" s="12">
        <v>13071</v>
      </c>
      <c r="G31" s="12">
        <v>13072</v>
      </c>
      <c r="H31" s="20">
        <f t="shared" si="1"/>
        <v>0</v>
      </c>
    </row>
    <row r="32" spans="2:8" ht="24" x14ac:dyDescent="0.2">
      <c r="B32" s="9" t="s">
        <v>36</v>
      </c>
      <c r="C32" s="12">
        <v>845356</v>
      </c>
      <c r="D32" s="13">
        <v>-330713</v>
      </c>
      <c r="E32" s="18">
        <f t="shared" si="2"/>
        <v>514643</v>
      </c>
      <c r="F32" s="12">
        <v>271373</v>
      </c>
      <c r="G32" s="12">
        <v>271373</v>
      </c>
      <c r="H32" s="20">
        <f t="shared" si="1"/>
        <v>243270</v>
      </c>
    </row>
    <row r="33" spans="2:8" x14ac:dyDescent="0.2">
      <c r="B33" s="9" t="s">
        <v>37</v>
      </c>
      <c r="C33" s="12">
        <v>11001</v>
      </c>
      <c r="D33" s="13">
        <v>-501</v>
      </c>
      <c r="E33" s="18">
        <f t="shared" si="2"/>
        <v>10500</v>
      </c>
      <c r="F33" s="12">
        <v>10500</v>
      </c>
      <c r="G33" s="12">
        <v>10500</v>
      </c>
      <c r="H33" s="20">
        <f t="shared" si="1"/>
        <v>0</v>
      </c>
    </row>
    <row r="34" spans="2:8" x14ac:dyDescent="0.2">
      <c r="B34" s="9" t="s">
        <v>38</v>
      </c>
      <c r="C34" s="12">
        <v>15000</v>
      </c>
      <c r="D34" s="13">
        <v>10551</v>
      </c>
      <c r="E34" s="18">
        <f t="shared" si="2"/>
        <v>25551</v>
      </c>
      <c r="F34" s="12">
        <v>23754</v>
      </c>
      <c r="G34" s="12">
        <v>23754</v>
      </c>
      <c r="H34" s="20">
        <f t="shared" si="1"/>
        <v>1797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48735</v>
      </c>
      <c r="E36" s="18">
        <f t="shared" si="2"/>
        <v>48735</v>
      </c>
      <c r="F36" s="12">
        <v>48066</v>
      </c>
      <c r="G36" s="12">
        <v>48066</v>
      </c>
      <c r="H36" s="20">
        <f t="shared" si="1"/>
        <v>669</v>
      </c>
    </row>
    <row r="37" spans="2:8" ht="20.100000000000001" customHeight="1" x14ac:dyDescent="0.2">
      <c r="B37" s="7" t="s">
        <v>41</v>
      </c>
      <c r="C37" s="16">
        <f>SUM(C38:C46)</f>
        <v>550767</v>
      </c>
      <c r="D37" s="16">
        <f>SUM(D38:D46)</f>
        <v>-115867</v>
      </c>
      <c r="E37" s="16">
        <f>C37+D37</f>
        <v>434900</v>
      </c>
      <c r="F37" s="16">
        <f>SUM(F38:F46)</f>
        <v>265264</v>
      </c>
      <c r="G37" s="16">
        <f>SUM(G38:G46)</f>
        <v>265264</v>
      </c>
      <c r="H37" s="16">
        <f t="shared" si="1"/>
        <v>169636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550767</v>
      </c>
      <c r="D39" s="13">
        <v>-115867</v>
      </c>
      <c r="E39" s="18">
        <f t="shared" si="3"/>
        <v>434900</v>
      </c>
      <c r="F39" s="12">
        <v>265264</v>
      </c>
      <c r="G39" s="12">
        <v>265264</v>
      </c>
      <c r="H39" s="20">
        <f t="shared" si="1"/>
        <v>169636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180920</v>
      </c>
      <c r="D47" s="16">
        <f>SUM(D48:D56)</f>
        <v>992592</v>
      </c>
      <c r="E47" s="16">
        <f t="shared" si="3"/>
        <v>1173512</v>
      </c>
      <c r="F47" s="16">
        <f>SUM(F48:F56)</f>
        <v>1109809</v>
      </c>
      <c r="G47" s="16">
        <f>SUM(G48:G56)</f>
        <v>1109809</v>
      </c>
      <c r="H47" s="16">
        <f t="shared" si="4"/>
        <v>63703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180920</v>
      </c>
      <c r="D51" s="13">
        <v>-150920</v>
      </c>
      <c r="E51" s="18">
        <f t="shared" si="3"/>
        <v>30000</v>
      </c>
      <c r="F51" s="12">
        <v>0</v>
      </c>
      <c r="G51" s="12">
        <v>0</v>
      </c>
      <c r="H51" s="20">
        <f t="shared" si="4"/>
        <v>30000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1143512</v>
      </c>
      <c r="E55" s="18">
        <f t="shared" si="3"/>
        <v>1143512</v>
      </c>
      <c r="F55" s="12">
        <v>1109809</v>
      </c>
      <c r="G55" s="12">
        <v>1109809</v>
      </c>
      <c r="H55" s="20">
        <f t="shared" si="4"/>
        <v>33703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6698560</v>
      </c>
      <c r="D81" s="22">
        <f>SUM(D73,D69,D61,D57,D47,D37,D27,D17,D9)</f>
        <v>866074</v>
      </c>
      <c r="E81" s="22">
        <f>C81+D81</f>
        <v>7564634</v>
      </c>
      <c r="F81" s="22">
        <f>SUM(F73,F69,F61,F57,F47,F37,F17,F27,F9)</f>
        <v>6683010</v>
      </c>
      <c r="G81" s="22">
        <f>SUM(G73,G69,G61,G57,G47,G37,G27,G17,G9)</f>
        <v>6565978</v>
      </c>
      <c r="H81" s="22">
        <f t="shared" si="5"/>
        <v>881624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2025-02-05T23:09:15Z</cp:lastPrinted>
  <dcterms:created xsi:type="dcterms:W3CDTF">2019-12-04T16:22:52Z</dcterms:created>
  <dcterms:modified xsi:type="dcterms:W3CDTF">2025-02-05T23:09:23Z</dcterms:modified>
</cp:coreProperties>
</file>